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vod" sheetId="1" state="visible" r:id="rId1"/>
    <sheet xmlns:r="http://schemas.openxmlformats.org/officeDocument/2006/relationships" name="Udaje spolecnosti" sheetId="2" state="visible" r:id="rId2"/>
    <sheet xmlns:r="http://schemas.openxmlformats.org/officeDocument/2006/relationships" name="Danovy vypocet" sheetId="3" state="visible" r:id="rId3"/>
    <sheet xmlns:r="http://schemas.openxmlformats.org/officeDocument/2006/relationships" name="Souhr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0&quot;%&quot;"/>
    <numFmt numFmtId="166" formatCode="# ##0,00 &quot;Kč&quot;"/>
    <numFmt numFmtId="167" formatCode="0,00&quot;%&quot;"/>
  </numFmts>
  <fonts count="20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C8102E"/>
      <sz val="12"/>
    </font>
    <font>
      <b val="1"/>
      <sz val="10"/>
    </font>
    <font>
      <sz val="10"/>
    </font>
    <font>
      <b val="1"/>
      <color rgb="00FFFFFF"/>
      <sz val="14"/>
    </font>
    <font>
      <b val="1"/>
      <color rgb="00FFFFFF"/>
      <sz val="11"/>
    </font>
    <font>
      <b val="1"/>
    </font>
    <font>
      <color rgb="0016A34A"/>
      <sz val="10"/>
    </font>
    <font>
      <i val="1"/>
      <sz val="10"/>
    </font>
    <font>
      <color rgb="00DC2626"/>
      <sz val="10"/>
    </font>
    <font>
      <b val="1"/>
      <color rgb="00DC2626"/>
      <sz val="10"/>
    </font>
    <font>
      <b val="1"/>
      <color rgb="00FFFFFF"/>
      <sz val="10"/>
    </font>
    <font>
      <b val="1"/>
      <color rgb="0016A34A"/>
      <sz val="11"/>
    </font>
    <font>
      <b val="1"/>
      <color rgb="00DC2626"/>
      <sz val="11"/>
    </font>
    <font>
      <b val="1"/>
      <sz val="11"/>
    </font>
    <font>
      <b val="1"/>
      <color rgb="001E293B"/>
      <sz val="10"/>
    </font>
    <font>
      <b val="1"/>
      <color rgb="0016A34A"/>
      <sz val="12"/>
    </font>
    <font>
      <b val="1"/>
      <color rgb="00DC2626"/>
      <sz val="12"/>
    </font>
    <font>
      <b val="1"/>
      <color rgb="001E293B"/>
      <sz val="12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ECACA"/>
      </patternFill>
    </fill>
    <fill>
      <patternFill patternType="solid">
        <fgColor rgb="00DCFCE7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/>
    </xf>
    <xf numFmtId="164" fontId="0" fillId="7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166" fontId="8" fillId="3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166" fontId="4" fillId="7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left" vertical="center" wrapText="1"/>
    </xf>
    <xf numFmtId="166" fontId="10" fillId="3" borderId="1" applyAlignment="1" pivotButton="0" quotePrefix="0" xfId="0">
      <alignment horizontal="right" vertical="center"/>
    </xf>
    <xf numFmtId="0" fontId="11" fillId="5" borderId="1" applyAlignment="1" pivotButton="0" quotePrefix="0" xfId="0">
      <alignment horizontal="center" vertical="center"/>
    </xf>
    <xf numFmtId="166" fontId="11" fillId="4" borderId="1" applyAlignment="1" pivotButton="0" quotePrefix="0" xfId="0">
      <alignment horizontal="right" vertical="center"/>
    </xf>
    <xf numFmtId="166" fontId="11" fillId="7" borderId="1" applyAlignment="1" pivotButton="0" quotePrefix="0" xfId="0">
      <alignment horizontal="right" vertical="center"/>
    </xf>
    <xf numFmtId="0" fontId="12" fillId="8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left" vertical="center" wrapText="1"/>
    </xf>
    <xf numFmtId="166" fontId="13" fillId="0" borderId="1" applyAlignment="1" pivotButton="0" quotePrefix="0" xfId="0">
      <alignment horizontal="right" vertical="center"/>
    </xf>
    <xf numFmtId="166" fontId="14" fillId="0" borderId="1" applyAlignment="1" pivotButton="0" quotePrefix="0" xfId="0">
      <alignment horizontal="right" vertical="center"/>
    </xf>
    <xf numFmtId="166" fontId="15" fillId="0" borderId="1" applyAlignment="1" pivotButton="0" quotePrefix="0" xfId="0">
      <alignment horizontal="right" vertical="center"/>
    </xf>
    <xf numFmtId="165" fontId="13" fillId="0" borderId="1" applyAlignment="1" pivotButton="0" quotePrefix="0" xfId="0">
      <alignment horizontal="right" vertical="center"/>
    </xf>
    <xf numFmtId="167" fontId="15" fillId="0" borderId="1" applyAlignment="1" pivotButton="0" quotePrefix="0" xfId="0">
      <alignment horizontal="right" vertical="center"/>
    </xf>
    <xf numFmtId="0" fontId="16" fillId="9" borderId="1" applyAlignment="1" pivotButton="0" quotePrefix="0" xfId="0">
      <alignment horizontal="left" vertical="center" wrapText="1"/>
    </xf>
    <xf numFmtId="166" fontId="17" fillId="0" borderId="1" applyAlignment="1" pivotButton="0" quotePrefix="0" xfId="0">
      <alignment horizontal="right" vertical="center"/>
    </xf>
    <xf numFmtId="166" fontId="18" fillId="0" borderId="1" applyAlignment="1" pivotButton="0" quotePrefix="0" xfId="0">
      <alignment horizontal="right" vertical="center"/>
    </xf>
    <xf numFmtId="166" fontId="19" fillId="0" borderId="1" applyAlignment="1" pivotButton="0" quotePrefix="0" xfId="0">
      <alignment horizontal="right" vertical="center"/>
    </xf>
    <xf numFmtId="167" fontId="19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Výnosy vs. Náklady vs. Základ daně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'Souhrn'!B19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'Souhrn'!$A$20:$A$22</f>
            </numRef>
          </cat>
          <val>
            <numRef>
              <f>'Souhrn'!$B$20:$B$22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Ukazatel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Daňově uznatelné vs. neuznatelné náklady</a:t>
            </a:r>
          </a:p>
        </rich>
      </tx>
    </title>
    <plotArea>
      <pieChart>
        <varyColors val="1"/>
        <ser>
          <idx val="0"/>
          <order val="0"/>
          <tx>
            <strRef>
              <f>'Souhrn'!B25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'Souhrn'!$A$26:$A$27</f>
            </numRef>
          </cat>
          <val>
            <numRef>
              <f>'Souhrn'!$B$26:$B$27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26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20" customWidth="1" min="3" max="3"/>
    <col width="20" customWidth="1" min="4" max="4"/>
    <col width="20" customWidth="1" min="5" max="5"/>
    <col width="18" customWidth="1" min="6" max="6"/>
  </cols>
  <sheetData>
    <row r="1" ht="36" customHeight="1">
      <c r="A1" s="1" t="inlineStr">
        <is>
          <t>Přiznání k dani z příjmů právnických osob – šablona</t>
        </is>
      </c>
      <c r="B1" s="20" t="n"/>
      <c r="C1" s="20" t="n"/>
      <c r="D1" s="20" t="n"/>
      <c r="E1" s="20" t="n"/>
      <c r="F1" s="21" t="n"/>
    </row>
    <row r="2"/>
    <row r="3">
      <c r="A3" s="2" t="inlineStr">
        <is>
          <t>Účel šablony</t>
        </is>
      </c>
    </row>
    <row r="4">
      <c r="A4" s="3" t="inlineStr">
        <is>
          <t>1.</t>
        </is>
      </c>
      <c r="B4" s="4" t="inlineStr">
        <is>
          <t>Doplňte identifikační údaje společnosti na listu "Udaje spolecnosti".</t>
        </is>
      </c>
    </row>
    <row r="5">
      <c r="A5" s="3" t="inlineStr">
        <is>
          <t>2.</t>
        </is>
      </c>
      <c r="B5" s="4" t="inlineStr">
        <is>
          <t>Na listu "Danovy vypocet" zadejte výnosy, náklady a daňové úpravy.</t>
        </is>
      </c>
    </row>
    <row r="6">
      <c r="A6" s="3" t="inlineStr">
        <is>
          <t>3.</t>
        </is>
      </c>
      <c r="B6" s="4" t="inlineStr">
        <is>
          <t>Zkontrolujte automaticky vypočtený základ daně a daňovou povinnost.</t>
        </is>
      </c>
    </row>
    <row r="7">
      <c r="A7" s="3" t="inlineStr">
        <is>
          <t>4.</t>
        </is>
      </c>
      <c r="B7" s="4" t="inlineStr">
        <is>
          <t>Přejděte na list "Souhrn" pro přehled KPI a grafy.</t>
        </is>
      </c>
    </row>
    <row r="8">
      <c r="A8" s="3" t="inlineStr">
        <is>
          <t>5.</t>
        </is>
      </c>
      <c r="B8" s="4" t="inlineStr">
        <is>
          <t>Přeneste výsledné hodnoty do tiskopisu přiznání (vzor č. MFin 5404).</t>
        </is>
      </c>
    </row>
    <row r="9">
      <c r="A9" s="3" t="inlineStr">
        <is>
          <t>6.</t>
        </is>
      </c>
      <c r="B9" s="4" t="inlineStr">
        <is>
          <t>Archivujte vyplněnou šablonu dle § 31 zákona č. 563/1991 Sb. (min. 5 let).</t>
        </is>
      </c>
    </row>
    <row r="10"/>
    <row r="11">
      <c r="A11" s="2" t="inlineStr">
        <is>
          <t>Legenda barev</t>
        </is>
      </c>
    </row>
    <row r="12">
      <c r="A12" s="5" t="inlineStr">
        <is>
          <t>Ukázka</t>
        </is>
      </c>
      <c r="B12" s="4" t="inlineStr">
        <is>
          <t>Vstupní buňky – żluté pozadí: doplňte ručně</t>
        </is>
      </c>
    </row>
    <row r="13">
      <c r="A13" s="6" t="inlineStr">
        <is>
          <t>Ukázka</t>
        </is>
      </c>
      <c r="B13" s="4" t="inlineStr">
        <is>
          <t>Vypočtené buňky – bílé pozadí: neměnit</t>
        </is>
      </c>
    </row>
    <row r="14">
      <c r="A14" s="7" t="inlineStr">
        <is>
          <t>Ukázka</t>
        </is>
      </c>
      <c r="B14" s="4" t="inlineStr">
        <is>
          <t>Upozornění / záporné hodnoty – červené pozadí</t>
        </is>
      </c>
    </row>
    <row r="15">
      <c r="A15" s="8" t="inlineStr">
        <is>
          <t>Ukázka</t>
        </is>
      </c>
      <c r="B15" s="4" t="inlineStr">
        <is>
          <t>Pozitivní výsledky – zelená</t>
        </is>
      </c>
    </row>
    <row r="16"/>
    <row r="17">
      <c r="A17" s="2" t="inlineStr">
        <is>
          <t>Upozornění</t>
        </is>
      </c>
    </row>
    <row r="18">
      <c r="A18" s="4" t="inlineStr">
        <is>
          <t>Šablona je určena pro zdaňovací období roku 2026 (1. 1. 2026 – 31. 12. 2026).</t>
        </is>
      </c>
    </row>
    <row r="19">
      <c r="A19" s="4" t="inlineStr">
        <is>
          <t>Sazba daně z příjmů právnických osob: 21 % (§ 21 zákona č. 586/1992 Sb.).</t>
        </is>
      </c>
    </row>
    <row r="20">
      <c r="A20" s="4" t="inlineStr">
        <is>
          <t>Daňové přiznání se podává elektronicky nejpozději do 3 měsíců po skončení zdaňovacího období.</t>
        </is>
      </c>
    </row>
    <row r="21">
      <c r="A21" s="4" t="inlineStr">
        <is>
          <t>Pro plátce DPH lhůta 6 měsíců; při podání poradcem rovněž 6 měsíců.</t>
        </is>
      </c>
    </row>
    <row r="22">
      <c r="A22" s="4" t="inlineStr">
        <is>
          <t>Kontakt: Finanční úřad pro hl. m. Prahu – www.financnisprava.cz</t>
        </is>
      </c>
    </row>
  </sheetData>
  <mergeCells count="19">
    <mergeCell ref="A1:F1"/>
    <mergeCell ref="A3:F3"/>
    <mergeCell ref="B4:F4"/>
    <mergeCell ref="B5:F5"/>
    <mergeCell ref="B6:F6"/>
    <mergeCell ref="B7:F7"/>
    <mergeCell ref="B8:F8"/>
    <mergeCell ref="B9:F9"/>
    <mergeCell ref="A11:F11"/>
    <mergeCell ref="B12:F12"/>
    <mergeCell ref="B13:F13"/>
    <mergeCell ref="B14:F14"/>
    <mergeCell ref="B15:F15"/>
    <mergeCell ref="A17:F17"/>
    <mergeCell ref="A18:F18"/>
    <mergeCell ref="A19:F19"/>
    <mergeCell ref="A20:F20"/>
    <mergeCell ref="A21:F21"/>
    <mergeCell ref="A22:F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4" customWidth="1" min="4" max="4"/>
    <col width="28" customWidth="1" min="5" max="5"/>
    <col width="18" customWidth="1" min="6" max="6"/>
    <col width="14" customWidth="1" min="7" max="7"/>
    <col width="14" customWidth="1" min="8" max="8"/>
    <col width="14" customWidth="1" min="9" max="9"/>
    <col width="12" customWidth="1" min="10" max="10"/>
    <col width="18" customWidth="1" min="11" max="11"/>
    <col width="14" customWidth="1" min="12" max="12"/>
  </cols>
  <sheetData>
    <row r="1" ht="30" customHeight="1">
      <c r="A1" s="9" t="inlineStr">
        <is>
          <t>Udaje společnosti – identifikace poplatníka</t>
        </is>
      </c>
      <c r="B1" s="20" t="n"/>
      <c r="C1" s="20" t="n"/>
      <c r="D1" s="20" t="n"/>
      <c r="E1" s="20" t="n"/>
      <c r="F1" s="20" t="n"/>
      <c r="G1" s="20" t="n"/>
      <c r="H1" s="21" t="n"/>
    </row>
    <row r="2">
      <c r="A2" s="10" t="inlineStr">
        <is>
          <t>Název společnosti</t>
        </is>
      </c>
      <c r="B2" s="10" t="inlineStr">
        <is>
          <t>Právní forma</t>
        </is>
      </c>
      <c r="C2" s="10" t="inlineStr">
        <is>
          <t>IČO</t>
        </is>
      </c>
      <c r="D2" s="10" t="inlineStr">
        <is>
          <t>DIČ</t>
        </is>
      </c>
      <c r="E2" s="10" t="inlineStr">
        <is>
          <t>Sídlo</t>
        </is>
      </c>
      <c r="F2" s="10" t="inlineStr">
        <is>
          <t>Město</t>
        </is>
      </c>
      <c r="G2" s="10" t="inlineStr">
        <is>
          <t>Zdaň. období od</t>
        </is>
      </c>
      <c r="H2" s="10" t="inlineStr">
        <is>
          <t>Zdaň. období do</t>
        </is>
      </c>
      <c r="I2" s="10" t="inlineStr">
        <is>
          <t>Typ účetní jednotky</t>
        </is>
      </c>
      <c r="J2" s="10" t="inlineStr">
        <is>
          <t>Sazba daně (%)</t>
        </is>
      </c>
      <c r="K2" s="10" t="inlineStr">
        <is>
          <t>Zpracoval</t>
        </is>
      </c>
      <c r="L2" s="10" t="inlineStr">
        <is>
          <t>Datum sestavení</t>
        </is>
      </c>
    </row>
    <row r="3">
      <c r="A3" s="11" t="inlineStr">
        <is>
          <t>Novák &amp; Syn s.r.o.</t>
        </is>
      </c>
      <c r="B3" s="11" t="inlineStr">
        <is>
          <t>s.r.o.</t>
        </is>
      </c>
      <c r="C3" s="12" t="inlineStr">
        <is>
          <t>12345678</t>
        </is>
      </c>
      <c r="D3" s="12" t="inlineStr">
        <is>
          <t>CZ12345678</t>
        </is>
      </c>
      <c r="E3" s="11" t="inlineStr">
        <is>
          <t>Václavské nám. 1</t>
        </is>
      </c>
      <c r="F3" s="11" t="inlineStr">
        <is>
          <t>Praha</t>
        </is>
      </c>
      <c r="G3" s="13" t="inlineStr">
        <is>
          <t>01.01.2026</t>
        </is>
      </c>
      <c r="H3" s="13" t="inlineStr">
        <is>
          <t>31.12.2026</t>
        </is>
      </c>
      <c r="I3" s="11" t="inlineStr">
        <is>
          <t>Malá Új</t>
        </is>
      </c>
      <c r="J3" s="14" t="n">
        <v>21</v>
      </c>
      <c r="K3" s="11" t="inlineStr">
        <is>
          <t>Ing. Jan Novák</t>
        </is>
      </c>
      <c r="L3" s="15" t="inlineStr">
        <is>
          <t>05.06.2026</t>
        </is>
      </c>
    </row>
    <row r="4">
      <c r="A4" s="11" t="inlineStr">
        <is>
          <t>Moravský export s.r.o.</t>
        </is>
      </c>
      <c r="B4" s="11" t="inlineStr">
        <is>
          <t>s.r.o.</t>
        </is>
      </c>
      <c r="C4" s="16" t="inlineStr">
        <is>
          <t>23456789</t>
        </is>
      </c>
      <c r="D4" s="16" t="inlineStr">
        <is>
          <t>CZ23456789</t>
        </is>
      </c>
      <c r="E4" s="11" t="inlineStr">
        <is>
          <t>Náměstí Svobody 5</t>
        </is>
      </c>
      <c r="F4" s="11" t="inlineStr">
        <is>
          <t>Brno</t>
        </is>
      </c>
      <c r="G4" s="17" t="inlineStr">
        <is>
          <t>01.01.2026</t>
        </is>
      </c>
      <c r="H4" s="17" t="inlineStr">
        <is>
          <t>31.12.2026</t>
        </is>
      </c>
      <c r="I4" s="11" t="inlineStr">
        <is>
          <t>Střední Új</t>
        </is>
      </c>
      <c r="J4" s="14" t="n">
        <v>21</v>
      </c>
      <c r="K4" s="11" t="inlineStr">
        <is>
          <t>Petra Horáková</t>
        </is>
      </c>
      <c r="L4" s="15" t="inlineStr">
        <is>
          <t>05.06.2026</t>
        </is>
      </c>
    </row>
    <row r="5">
      <c r="A5" s="11" t="inlineStr">
        <is>
          <t>Ocelářství Ostrava a.s.</t>
        </is>
      </c>
      <c r="B5" s="11" t="inlineStr">
        <is>
          <t>a.s.</t>
        </is>
      </c>
      <c r="C5" s="12" t="inlineStr">
        <is>
          <t>34567890</t>
        </is>
      </c>
      <c r="D5" s="12" t="inlineStr">
        <is>
          <t>CZ34567890</t>
        </is>
      </c>
      <c r="E5" s="11" t="inlineStr">
        <is>
          <t>Nádražní 12</t>
        </is>
      </c>
      <c r="F5" s="11" t="inlineStr">
        <is>
          <t>Ostrava</t>
        </is>
      </c>
      <c r="G5" s="13" t="inlineStr">
        <is>
          <t>01.01.2026</t>
        </is>
      </c>
      <c r="H5" s="13" t="inlineStr">
        <is>
          <t>31.12.2026</t>
        </is>
      </c>
      <c r="I5" s="11" t="inlineStr">
        <is>
          <t>Velká Új</t>
        </is>
      </c>
      <c r="J5" s="14" t="n">
        <v>21</v>
      </c>
      <c r="K5" s="11" t="inlineStr">
        <is>
          <t>Tomáš Blažek</t>
        </is>
      </c>
      <c r="L5" s="15" t="inlineStr">
        <is>
          <t>05.06.2026</t>
        </is>
      </c>
    </row>
    <row r="6">
      <c r="A6" s="11" t="inlineStr">
        <is>
          <t>Plzeňský pivovar s.r.o.</t>
        </is>
      </c>
      <c r="B6" s="11" t="inlineStr">
        <is>
          <t>s.r.o.</t>
        </is>
      </c>
      <c r="C6" s="16" t="inlineStr">
        <is>
          <t>45678901</t>
        </is>
      </c>
      <c r="D6" s="16" t="inlineStr">
        <is>
          <t>CZ45678901</t>
        </is>
      </c>
      <c r="E6" s="11" t="inlineStr">
        <is>
          <t>Náměstí Republiky 3</t>
        </is>
      </c>
      <c r="F6" s="11" t="inlineStr">
        <is>
          <t>Plzeň</t>
        </is>
      </c>
      <c r="G6" s="17" t="inlineStr">
        <is>
          <t>01.01.2026</t>
        </is>
      </c>
      <c r="H6" s="17" t="inlineStr">
        <is>
          <t>31.12.2026</t>
        </is>
      </c>
      <c r="I6" s="11" t="inlineStr">
        <is>
          <t>Střední Új</t>
        </is>
      </c>
      <c r="J6" s="14" t="n">
        <v>21</v>
      </c>
      <c r="K6" s="11" t="inlineStr">
        <is>
          <t>Lucie Markóvá</t>
        </is>
      </c>
      <c r="L6" s="15" t="inlineStr">
        <is>
          <t>05.06.2026</t>
        </is>
      </c>
    </row>
    <row r="7">
      <c r="A7" s="11" t="inlineStr">
        <is>
          <t>Hanácká obchod s.r.o.</t>
        </is>
      </c>
      <c r="B7" s="11" t="inlineStr">
        <is>
          <t>s.r.o.</t>
        </is>
      </c>
      <c r="C7" s="12" t="inlineStr">
        <is>
          <t>56789012</t>
        </is>
      </c>
      <c r="D7" s="12" t="inlineStr">
        <is>
          <t>CZ56789012</t>
        </is>
      </c>
      <c r="E7" s="11" t="inlineStr">
        <is>
          <t>Horní náměstí 2</t>
        </is>
      </c>
      <c r="F7" s="11" t="inlineStr">
        <is>
          <t>Olomouc</t>
        </is>
      </c>
      <c r="G7" s="13" t="inlineStr">
        <is>
          <t>01.01.2026</t>
        </is>
      </c>
      <c r="H7" s="13" t="inlineStr">
        <is>
          <t>31.12.2026</t>
        </is>
      </c>
      <c r="I7" s="11" t="inlineStr">
        <is>
          <t>Malá Új</t>
        </is>
      </c>
      <c r="J7" s="14" t="n">
        <v>21</v>
      </c>
      <c r="K7" s="11" t="inlineStr">
        <is>
          <t>Martin Dvořák</t>
        </is>
      </c>
      <c r="L7" s="15" t="inlineStr">
        <is>
          <t>05.06.2026</t>
        </is>
      </c>
    </row>
    <row r="8">
      <c r="A8" s="11" t="inlineStr">
        <is>
          <t>Liberecký tech s.r.o.</t>
        </is>
      </c>
      <c r="B8" s="11" t="inlineStr">
        <is>
          <t>s.r.o.</t>
        </is>
      </c>
      <c r="C8" s="16" t="inlineStr">
        <is>
          <t>67890123</t>
        </is>
      </c>
      <c r="D8" s="16" t="inlineStr">
        <is>
          <t>CZ67890123</t>
        </is>
      </c>
      <c r="E8" s="11" t="inlineStr">
        <is>
          <t>Nám. Dr. E. Beneše 1</t>
        </is>
      </c>
      <c r="F8" s="11" t="inlineStr">
        <is>
          <t>Liberec</t>
        </is>
      </c>
      <c r="G8" s="17" t="inlineStr">
        <is>
          <t>01.01.2026</t>
        </is>
      </c>
      <c r="H8" s="17" t="inlineStr">
        <is>
          <t>31.12.2026</t>
        </is>
      </c>
      <c r="I8" s="11" t="inlineStr">
        <is>
          <t>Malá Új</t>
        </is>
      </c>
      <c r="J8" s="14" t="n">
        <v>21</v>
      </c>
      <c r="K8" s="11" t="inlineStr">
        <is>
          <t>Eva Krejčí</t>
        </is>
      </c>
      <c r="L8" s="15" t="inlineStr">
        <is>
          <t>05.06.2026</t>
        </is>
      </c>
    </row>
    <row r="9">
      <c r="A9" s="11" t="inlineStr">
        <is>
          <t>HK Consulting a.s.</t>
        </is>
      </c>
      <c r="B9" s="11" t="inlineStr">
        <is>
          <t>a.s.</t>
        </is>
      </c>
      <c r="C9" s="12" t="inlineStr">
        <is>
          <t>78901234</t>
        </is>
      </c>
      <c r="D9" s="12" t="inlineStr">
        <is>
          <t>CZ78901234</t>
        </is>
      </c>
      <c r="E9" s="11" t="inlineStr">
        <is>
          <t>Ulrichovo nám. 1</t>
        </is>
      </c>
      <c r="F9" s="11" t="inlineStr">
        <is>
          <t>Hradec Králové</t>
        </is>
      </c>
      <c r="G9" s="13" t="inlineStr">
        <is>
          <t>01.01.2026</t>
        </is>
      </c>
      <c r="H9" s="13" t="inlineStr">
        <is>
          <t>31.12.2026</t>
        </is>
      </c>
      <c r="I9" s="11" t="inlineStr">
        <is>
          <t>Střední Új</t>
        </is>
      </c>
      <c r="J9" s="14" t="n">
        <v>21</v>
      </c>
      <c r="K9" s="11" t="inlineStr">
        <is>
          <t>Jakub Pospíšil</t>
        </is>
      </c>
      <c r="L9" s="15" t="inlineStr">
        <is>
          <t>05.06.2026</t>
        </is>
      </c>
    </row>
    <row r="10">
      <c r="A10" s="11" t="inlineStr">
        <is>
          <t>Budějovická stavba s.r.o.</t>
        </is>
      </c>
      <c r="B10" s="11" t="inlineStr">
        <is>
          <t>s.r.o.</t>
        </is>
      </c>
      <c r="C10" s="16" t="inlineStr">
        <is>
          <t>89012345</t>
        </is>
      </c>
      <c r="D10" s="16" t="inlineStr">
        <is>
          <t>CZ89012345</t>
        </is>
      </c>
      <c r="E10" s="11" t="inlineStr">
        <is>
          <t>Náměstí Přemysla Otakara II. 1</t>
        </is>
      </c>
      <c r="F10" s="11" t="inlineStr">
        <is>
          <t>České Budějovice</t>
        </is>
      </c>
      <c r="G10" s="17" t="inlineStr">
        <is>
          <t>01.01.2026</t>
        </is>
      </c>
      <c r="H10" s="17" t="inlineStr">
        <is>
          <t>31.12.2026</t>
        </is>
      </c>
      <c r="I10" s="11" t="inlineStr">
        <is>
          <t>Malá Új</t>
        </is>
      </c>
      <c r="J10" s="14" t="n">
        <v>21</v>
      </c>
      <c r="K10" s="11" t="inlineStr">
        <is>
          <t>Tereza Nováková</t>
        </is>
      </c>
      <c r="L10" s="15" t="inlineStr">
        <is>
          <t>05.06.2026</t>
        </is>
      </c>
    </row>
    <row r="11"/>
    <row r="12">
      <c r="A12" s="18" t="inlineStr">
        <is>
          <t>Kontrola povinných polí (prázdné položky):</t>
        </is>
      </c>
      <c r="D12" s="19">
        <f>COUNTIF(A3:L10,"")</f>
        <v/>
      </c>
    </row>
    <row r="13">
      <c r="A13" s="18" t="inlineStr">
        <is>
          <t>Kontrola délky zdaňovacího období (1. řádek):</t>
        </is>
      </c>
      <c r="D13" s="19">
        <f>IF(AND(ISNUMBER(G3),ISNUMBER(H3)),(H3-G3)+1&amp;" dní – "&amp;IF((H3-G3)+1&gt;366,"Zkontrolovat období","OK"),"Zadejte data")</f>
        <v/>
      </c>
      <c r="E13" s="20" t="n"/>
      <c r="F13" s="20" t="n"/>
      <c r="G13" s="21" t="n"/>
    </row>
  </sheetData>
  <mergeCells count="4">
    <mergeCell ref="A1:H1"/>
    <mergeCell ref="A12:C12"/>
    <mergeCell ref="A13:C13"/>
    <mergeCell ref="D13:G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22" customWidth="1" min="3" max="3"/>
    <col width="16" customWidth="1" min="4" max="4"/>
    <col width="22" customWidth="1" min="5" max="5"/>
    <col width="26" customWidth="1" min="6" max="6"/>
  </cols>
  <sheetData>
    <row r="1" ht="30" customHeight="1">
      <c r="A1" s="9" t="inlineStr">
        <is>
          <t>Daňový výpočet – základ daně a daňová povinnost</t>
        </is>
      </c>
      <c r="B1" s="20" t="n"/>
      <c r="C1" s="20" t="n"/>
      <c r="D1" s="20" t="n"/>
      <c r="E1" s="20" t="n"/>
      <c r="F1" s="21" t="n"/>
    </row>
    <row r="2" ht="36" customHeight="1">
      <c r="A2" s="10" t="inlineStr">
        <is>
          <t>Položeka</t>
        </is>
      </c>
      <c r="B2" s="10" t="inlineStr">
        <is>
          <t>Popis / Odkaz</t>
        </is>
      </c>
      <c r="C2" s="10" t="inlineStr">
        <is>
          <t>Částka v účetnictví (Kč)</t>
        </is>
      </c>
      <c r="D2" s="10" t="inlineStr">
        <is>
          <t>Daňově uznatelné</t>
        </is>
      </c>
      <c r="E2" s="10" t="inlineStr">
        <is>
          <t>Úprava základu daně (Kč)</t>
        </is>
      </c>
      <c r="F2" s="10" t="inlineStr">
        <is>
          <t>Poznámka</t>
        </is>
      </c>
    </row>
    <row r="3">
      <c r="A3" s="22" t="inlineStr">
        <is>
          <t>Výnosy z prodeje služeb</t>
        </is>
      </c>
      <c r="B3" s="23" t="inlineStr">
        <is>
          <t>§ 18 ZDP – tržby za služby</t>
        </is>
      </c>
      <c r="C3" s="24" t="n">
        <v>1250000</v>
      </c>
      <c r="D3" s="5" t="inlineStr">
        <is>
          <t>Ano</t>
        </is>
      </c>
      <c r="E3" s="25" t="n">
        <v>0</v>
      </c>
      <c r="F3" s="26" t="inlineStr">
        <is>
          <t>Praha – hlavní tržby</t>
        </is>
      </c>
    </row>
    <row r="4">
      <c r="A4" s="27" t="inlineStr">
        <is>
          <t>Výnosy z prodeje zboží</t>
        </is>
      </c>
      <c r="B4" s="28" t="inlineStr">
        <is>
          <t>§ 18 ZDP – tržby za zboží</t>
        </is>
      </c>
      <c r="C4" s="24" t="n">
        <v>860000</v>
      </c>
      <c r="D4" s="5" t="inlineStr">
        <is>
          <t>Ano</t>
        </is>
      </c>
      <c r="E4" s="29" t="n">
        <v>0</v>
      </c>
      <c r="F4" s="30" t="inlineStr">
        <is>
          <t>Brno – obchodní divize</t>
        </is>
      </c>
    </row>
    <row r="5">
      <c r="A5" s="22" t="inlineStr">
        <is>
          <t>Mzdové náklady</t>
        </is>
      </c>
      <c r="B5" s="23" t="inlineStr">
        <is>
          <t>§ 24 odst.2 písm.a) ZDP</t>
        </is>
      </c>
      <c r="C5" s="31" t="n">
        <v>-520000</v>
      </c>
      <c r="D5" s="5" t="inlineStr">
        <is>
          <t>Ano</t>
        </is>
      </c>
      <c r="E5" s="25" t="n">
        <v>0</v>
      </c>
      <c r="F5" s="26" t="inlineStr">
        <is>
          <t>Ostrava – včetně odvodů</t>
        </is>
      </c>
    </row>
    <row r="6">
      <c r="A6" s="27" t="inlineStr">
        <is>
          <t>Odpisy majetku</t>
        </is>
      </c>
      <c r="B6" s="28" t="inlineStr">
        <is>
          <t>§ 26–33 ZDP – daňové odpisy</t>
        </is>
      </c>
      <c r="C6" s="31" t="n">
        <v>-180000</v>
      </c>
      <c r="D6" s="5" t="inlineStr">
        <is>
          <t>Ano</t>
        </is>
      </c>
      <c r="E6" s="29" t="n">
        <v>0</v>
      </c>
      <c r="F6" s="30" t="inlineStr">
        <is>
          <t>Plzeň – liniové odpisy</t>
        </is>
      </c>
    </row>
    <row r="7">
      <c r="A7" s="22" t="inlineStr">
        <is>
          <t>Reprezentace</t>
        </is>
      </c>
      <c r="B7" s="23" t="inlineStr">
        <is>
          <t>§ 25 odst.1 písm.t) ZDP – NEUZN.</t>
        </is>
      </c>
      <c r="C7" s="31" t="n">
        <v>-42000</v>
      </c>
      <c r="D7" s="32" t="inlineStr">
        <is>
          <t>Ne</t>
        </is>
      </c>
      <c r="E7" s="33" t="n">
        <v>42000</v>
      </c>
      <c r="F7" s="26" t="inlineStr">
        <is>
          <t>Olomouc – neuznatelne</t>
        </is>
      </c>
    </row>
    <row r="8">
      <c r="A8" s="27" t="inlineStr">
        <is>
          <t>Dary</t>
        </is>
      </c>
      <c r="B8" s="28" t="inlineStr">
        <is>
          <t>§ 25 odst.1 písm.i) ZDP – NEUZN.</t>
        </is>
      </c>
      <c r="C8" s="31" t="n">
        <v>-15000</v>
      </c>
      <c r="D8" s="32" t="inlineStr">
        <is>
          <t>Ne</t>
        </is>
      </c>
      <c r="E8" s="34" t="n">
        <v>15000</v>
      </c>
      <c r="F8" s="30" t="inlineStr">
        <is>
          <t>Liberec – neuznatelne</t>
        </is>
      </c>
    </row>
    <row r="9">
      <c r="A9" s="22" t="inlineStr">
        <is>
          <t>Pokuty a penále</t>
        </is>
      </c>
      <c r="B9" s="23" t="inlineStr">
        <is>
          <t>§ 25 odst.1 písm.f) ZDP – NEUZN.</t>
        </is>
      </c>
      <c r="C9" s="31" t="n">
        <v>-8500</v>
      </c>
      <c r="D9" s="32" t="inlineStr">
        <is>
          <t>Ne</t>
        </is>
      </c>
      <c r="E9" s="33" t="n">
        <v>8500</v>
      </c>
      <c r="F9" s="26" t="inlineStr">
        <is>
          <t>Hradec Králové – sankce</t>
        </is>
      </c>
    </row>
    <row r="10">
      <c r="A10" s="27" t="inlineStr">
        <is>
          <t>Cestovné</t>
        </is>
      </c>
      <c r="B10" s="28" t="inlineStr">
        <is>
          <t>§ 24 odst.2 písm.k) ZDP</t>
        </is>
      </c>
      <c r="C10" s="31" t="n">
        <v>-67000</v>
      </c>
      <c r="D10" s="5" t="inlineStr">
        <is>
          <t>Ano</t>
        </is>
      </c>
      <c r="E10" s="29" t="n">
        <v>0</v>
      </c>
      <c r="F10" s="30" t="inlineStr">
        <is>
          <t>České Budějovice</t>
        </is>
      </c>
    </row>
    <row r="11">
      <c r="A11" s="22" t="inlineStr">
        <is>
          <t>Rezervy / Opravné položky</t>
        </is>
      </c>
      <c r="B11" s="23" t="inlineStr">
        <is>
          <t>§ 24 odst.2 písm.i) ZDP</t>
        </is>
      </c>
      <c r="C11" s="31" t="n">
        <v>-95000</v>
      </c>
      <c r="D11" s="5" t="inlineStr">
        <is>
          <t>Ano</t>
        </is>
      </c>
      <c r="E11" s="25" t="n">
        <v>0</v>
      </c>
      <c r="F11" s="26" t="inlineStr">
        <is>
          <t>Praha – zákonné rezervy</t>
        </is>
      </c>
    </row>
    <row r="12">
      <c r="A12" s="27" t="inlineStr">
        <is>
          <t>Ostatní náklady</t>
        </is>
      </c>
      <c r="B12" s="28" t="inlineStr">
        <is>
          <t>§ 24 ZDP – ostatní uznatelné</t>
        </is>
      </c>
      <c r="C12" s="31" t="n">
        <v>-31000</v>
      </c>
      <c r="D12" s="5" t="inlineStr">
        <is>
          <t>Ano</t>
        </is>
      </c>
      <c r="E12" s="29" t="n">
        <v>0</v>
      </c>
      <c r="F12" s="30" t="inlineStr">
        <is>
          <t>Brno – různé</t>
        </is>
      </c>
    </row>
    <row r="13"/>
    <row r="14" ht="24" customHeight="1">
      <c r="A14" s="35" t="inlineStr">
        <is>
          <t>VÝPOČET ZÁKLADU DANĚ A DAŇOVÉ POVINNOSTI</t>
        </is>
      </c>
      <c r="B14" s="20" t="n"/>
      <c r="C14" s="20" t="n"/>
      <c r="D14" s="20" t="n"/>
      <c r="E14" s="20" t="n"/>
      <c r="F14" s="21" t="n"/>
    </row>
    <row r="15" ht="22" customHeight="1">
      <c r="A15" s="36" t="inlineStr">
        <is>
          <t>Výnosy celkem</t>
        </is>
      </c>
      <c r="B15" s="21" t="n"/>
      <c r="C15" s="37">
        <f>C3+C4</f>
        <v/>
      </c>
      <c r="D15" s="20" t="n"/>
      <c r="E15" s="20" t="n"/>
      <c r="F15" s="21" t="n"/>
    </row>
    <row r="16" ht="22" customHeight="1">
      <c r="A16" s="36" t="inlineStr">
        <is>
          <t>Náklady celkem</t>
        </is>
      </c>
      <c r="B16" s="21" t="n"/>
      <c r="C16" s="38">
        <f>C5+C6+C7+C8+C9+C10+C11+C12</f>
        <v/>
      </c>
      <c r="D16" s="20" t="n"/>
      <c r="E16" s="20" t="n"/>
      <c r="F16" s="21" t="n"/>
    </row>
    <row r="17" ht="22" customHeight="1">
      <c r="A17" s="36" t="inlineStr">
        <is>
          <t>Výsledek hospodaření</t>
        </is>
      </c>
      <c r="B17" s="21" t="n"/>
      <c r="C17" s="39">
        <f>C15+C16</f>
        <v/>
      </c>
      <c r="D17" s="20" t="n"/>
      <c r="E17" s="20" t="n"/>
      <c r="F17" s="21" t="n"/>
    </row>
    <row r="18" ht="22" customHeight="1">
      <c r="A18" s="36" t="inlineStr">
        <is>
          <t>Úpravy základu daně celkem</t>
        </is>
      </c>
      <c r="B18" s="21" t="n"/>
      <c r="C18" s="38">
        <f>SUM(E3:E12)</f>
        <v/>
      </c>
      <c r="D18" s="20" t="n"/>
      <c r="E18" s="20" t="n"/>
      <c r="F18" s="21" t="n"/>
    </row>
    <row r="19" ht="22" customHeight="1">
      <c r="A19" s="36" t="inlineStr">
        <is>
          <t>Základ daně</t>
        </is>
      </c>
      <c r="B19" s="21" t="n"/>
      <c r="C19" s="39">
        <f>C17+C18</f>
        <v/>
      </c>
      <c r="D19" s="20" t="n"/>
      <c r="E19" s="20" t="n"/>
      <c r="F19" s="21" t="n"/>
    </row>
    <row r="20" ht="22" customHeight="1">
      <c r="A20" s="36" t="inlineStr">
        <is>
          <t>Sazba daně (%)</t>
        </is>
      </c>
      <c r="B20" s="21" t="n"/>
      <c r="C20" s="40" t="n">
        <v>21</v>
      </c>
      <c r="D20" s="20" t="n"/>
      <c r="E20" s="20" t="n"/>
      <c r="F20" s="21" t="n"/>
    </row>
    <row r="21" ht="22" customHeight="1">
      <c r="A21" s="36" t="inlineStr">
        <is>
          <t>Daň z příjmů (Kč)</t>
        </is>
      </c>
      <c r="B21" s="21" t="n"/>
      <c r="C21" s="38">
        <f>MAX(0,C19*(C20/100))</f>
        <v/>
      </c>
      <c r="D21" s="20" t="n"/>
      <c r="E21" s="20" t="n"/>
      <c r="F21" s="21" t="n"/>
    </row>
    <row r="22" ht="22" customHeight="1">
      <c r="A22" s="36" t="inlineStr">
        <is>
          <t>Efektivní daňová sazba</t>
        </is>
      </c>
      <c r="B22" s="21" t="n"/>
      <c r="C22" s="41">
        <f>IFERROR(C21/C17,0)</f>
        <v/>
      </c>
      <c r="D22" s="20" t="n"/>
      <c r="E22" s="20" t="n"/>
      <c r="F22" s="21" t="n"/>
    </row>
    <row r="23" ht="22" customHeight="1">
      <c r="A23" s="36" t="inlineStr">
        <is>
          <t>Podíl neuznatelnych nákladů</t>
        </is>
      </c>
      <c r="B23" s="21" t="n"/>
      <c r="C23" s="41">
        <f>IFERROR(COUNTIF(D3:D12,"Ne")/COUNTA(D3:D12),0)</f>
        <v/>
      </c>
      <c r="D23" s="20" t="n"/>
      <c r="E23" s="20" t="n"/>
      <c r="F23" s="21" t="n"/>
    </row>
  </sheetData>
  <mergeCells count="20">
    <mergeCell ref="A1:F1"/>
    <mergeCell ref="A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8" customWidth="1" min="5" max="5"/>
    <col width="14" customWidth="1" min="6" max="6"/>
    <col width="14" customWidth="1" min="7" max="7"/>
    <col width="14" customWidth="1" min="8" max="8"/>
  </cols>
  <sheetData>
    <row r="1" ht="36" customHeight="1">
      <c r="A1" s="1" t="inlineStr">
        <is>
          <t>Souhrn – daňový dashboard</t>
        </is>
      </c>
      <c r="B1" s="20" t="n"/>
      <c r="C1" s="20" t="n"/>
      <c r="D1" s="20" t="n"/>
      <c r="E1" s="20" t="n"/>
      <c r="F1" s="20" t="n"/>
      <c r="G1" s="20" t="n"/>
      <c r="H1" s="21" t="n"/>
    </row>
    <row r="2"/>
    <row r="3">
      <c r="A3" s="35" t="inlineStr">
        <is>
          <t>KLÍČOVÉ UKAZATELE (KPI)</t>
        </is>
      </c>
      <c r="B3" s="20" t="n"/>
      <c r="C3" s="20" t="n"/>
      <c r="D3" s="20" t="n"/>
      <c r="E3" s="20" t="n"/>
      <c r="F3" s="20" t="n"/>
      <c r="G3" s="20" t="n"/>
      <c r="H3" s="21" t="n"/>
    </row>
    <row r="4" ht="24" customHeight="1">
      <c r="A4" s="42" t="inlineStr">
        <is>
          <t>Výnosy celkem (Kč)</t>
        </is>
      </c>
      <c r="B4" s="20" t="n"/>
      <c r="C4" s="20" t="n"/>
      <c r="D4" s="21" t="n"/>
      <c r="E4" s="43">
        <f>'Danovy vypocet'!C15</f>
        <v/>
      </c>
      <c r="F4" s="20" t="n"/>
      <c r="G4" s="20" t="n"/>
      <c r="H4" s="21" t="n"/>
    </row>
    <row r="5" ht="24" customHeight="1">
      <c r="A5" s="42" t="inlineStr">
        <is>
          <t>Náklady celkem (Kč)</t>
        </is>
      </c>
      <c r="B5" s="20" t="n"/>
      <c r="C5" s="20" t="n"/>
      <c r="D5" s="21" t="n"/>
      <c r="E5" s="44">
        <f>'Danovy vypocet'!C16</f>
        <v/>
      </c>
      <c r="F5" s="20" t="n"/>
      <c r="G5" s="20" t="n"/>
      <c r="H5" s="21" t="n"/>
    </row>
    <row r="6" ht="24" customHeight="1">
      <c r="A6" s="42" t="inlineStr">
        <is>
          <t>Výsledek hospodaření (Kč)</t>
        </is>
      </c>
      <c r="B6" s="20" t="n"/>
      <c r="C6" s="20" t="n"/>
      <c r="D6" s="21" t="n"/>
      <c r="E6" s="45">
        <f>'Danovy vypocet'!C17</f>
        <v/>
      </c>
      <c r="F6" s="20" t="n"/>
      <c r="G6" s="20" t="n"/>
      <c r="H6" s="21" t="n"/>
    </row>
    <row r="7" ht="24" customHeight="1">
      <c r="A7" s="42" t="inlineStr">
        <is>
          <t>Úpravy základu daně (Kč)</t>
        </is>
      </c>
      <c r="B7" s="20" t="n"/>
      <c r="C7" s="20" t="n"/>
      <c r="D7" s="21" t="n"/>
      <c r="E7" s="44">
        <f>'Danovy vypocet'!C18</f>
        <v/>
      </c>
      <c r="F7" s="20" t="n"/>
      <c r="G7" s="20" t="n"/>
      <c r="H7" s="21" t="n"/>
    </row>
    <row r="8" ht="24" customHeight="1">
      <c r="A8" s="42" t="inlineStr">
        <is>
          <t>Základ daně (Kč)</t>
        </is>
      </c>
      <c r="B8" s="20" t="n"/>
      <c r="C8" s="20" t="n"/>
      <c r="D8" s="21" t="n"/>
      <c r="E8" s="45">
        <f>'Danovy vypocet'!C19</f>
        <v/>
      </c>
      <c r="F8" s="20" t="n"/>
      <c r="G8" s="20" t="n"/>
      <c r="H8" s="21" t="n"/>
    </row>
    <row r="9" ht="24" customHeight="1">
      <c r="A9" s="42" t="inlineStr">
        <is>
          <t>Daň z příjmů (Kč)</t>
        </is>
      </c>
      <c r="B9" s="20" t="n"/>
      <c r="C9" s="20" t="n"/>
      <c r="D9" s="21" t="n"/>
      <c r="E9" s="44">
        <f>'Danovy vypocet'!C21</f>
        <v/>
      </c>
      <c r="F9" s="20" t="n"/>
      <c r="G9" s="20" t="n"/>
      <c r="H9" s="21" t="n"/>
    </row>
    <row r="10" ht="24" customHeight="1">
      <c r="A10" s="42" t="inlineStr">
        <is>
          <t>Efektivní daňová sazba</t>
        </is>
      </c>
      <c r="B10" s="20" t="n"/>
      <c r="C10" s="20" t="n"/>
      <c r="D10" s="21" t="n"/>
      <c r="E10" s="46">
        <f>'Danovy vypocet'!C22</f>
        <v/>
      </c>
      <c r="F10" s="20" t="n"/>
      <c r="G10" s="20" t="n"/>
      <c r="H10" s="21" t="n"/>
    </row>
    <row r="11" ht="24" customHeight="1">
      <c r="A11" s="42" t="inlineStr">
        <is>
          <t>Podíl neuznatelnych nákl.</t>
        </is>
      </c>
      <c r="B11" s="20" t="n"/>
      <c r="C11" s="20" t="n"/>
      <c r="D11" s="21" t="n"/>
      <c r="E11" s="46">
        <f>'Danovy vypocet'!C23</f>
        <v/>
      </c>
      <c r="F11" s="20" t="n"/>
      <c r="G11" s="20" t="n"/>
      <c r="H11" s="21" t="n"/>
    </row>
    <row r="12"/>
    <row r="13">
      <c r="A13" s="35" t="inlineStr">
        <is>
          <t>UPOZORNĚNÍ</t>
        </is>
      </c>
      <c r="B13" s="20" t="n"/>
      <c r="C13" s="20" t="n"/>
      <c r="D13" s="20" t="n"/>
      <c r="E13" s="20" t="n"/>
      <c r="F13" s="20" t="n"/>
      <c r="G13" s="20" t="n"/>
      <c r="H13" s="21" t="n"/>
    </row>
    <row r="14">
      <c r="A14" s="47" t="inlineStr">
        <is>
          <t>Záporný výsledek hospodaření:</t>
        </is>
      </c>
      <c r="B14" s="20" t="n"/>
      <c r="C14" s="21" t="n"/>
      <c r="D14" s="47">
        <f>IF('Danovy vypocet'!C17&lt;0,"Záporný výsledek – zkontrolujte položky!","Výsledek kladný")</f>
        <v/>
      </c>
      <c r="E14" s="20" t="n"/>
      <c r="F14" s="20" t="n"/>
      <c r="G14" s="20" t="n"/>
      <c r="H14" s="21" t="n"/>
    </row>
    <row r="15">
      <c r="A15" s="47" t="inlineStr">
        <is>
          <t>Podíl neuznatelnych nákladů &gt; 10 %:</t>
        </is>
      </c>
      <c r="B15" s="20" t="n"/>
      <c r="C15" s="21" t="n"/>
      <c r="D15" s="47">
        <f>IF('Danovy vypocet'!C23&gt;0.1,"Vysoký podíl neuznatelnych nákladů – prověřte!","Podíl neuznatelnych v normě")</f>
        <v/>
      </c>
      <c r="E15" s="20" t="n"/>
      <c r="F15" s="20" t="n"/>
      <c r="G15" s="20" t="n"/>
      <c r="H15" s="21" t="n"/>
    </row>
    <row r="16"/>
    <row r="17"/>
    <row r="18">
      <c r="A18" s="10" t="inlineStr">
        <is>
          <t>DATA PRO GRAFY</t>
        </is>
      </c>
      <c r="B18" s="20" t="n"/>
      <c r="C18" s="20" t="n"/>
      <c r="D18" s="20" t="n"/>
      <c r="E18" s="20" t="n"/>
      <c r="F18" s="20" t="n"/>
      <c r="G18" s="20" t="n"/>
      <c r="H18" s="21" t="n"/>
    </row>
    <row r="19">
      <c r="A19" s="10" t="inlineStr">
        <is>
          <t>Ukazatel</t>
        </is>
      </c>
      <c r="B19" s="10" t="inlineStr">
        <is>
          <t>Hodnota (Kč)</t>
        </is>
      </c>
    </row>
    <row r="20">
      <c r="A20" s="48" t="inlineStr">
        <is>
          <t>Výnosy celkem</t>
        </is>
      </c>
      <c r="B20" s="49">
        <f>'Danovy vypocet'!C15</f>
        <v/>
      </c>
    </row>
    <row r="21">
      <c r="A21" s="48" t="inlineStr">
        <is>
          <t>Náklady celkem</t>
        </is>
      </c>
      <c r="B21" s="49">
        <f>ABS('Danovy vypocet'!C16)</f>
        <v/>
      </c>
    </row>
    <row r="22">
      <c r="A22" s="48" t="inlineStr">
        <is>
          <t>Základ daně</t>
        </is>
      </c>
      <c r="B22" s="49">
        <f>MAX(0,'Danovy vypocet'!C19)</f>
        <v/>
      </c>
    </row>
    <row r="23"/>
    <row r="24"/>
    <row r="25">
      <c r="A25" s="10" t="inlineStr">
        <is>
          <t>Kategorie nákladů</t>
        </is>
      </c>
      <c r="B25" s="10" t="inlineStr">
        <is>
          <t>Hodnota (Kč)</t>
        </is>
      </c>
    </row>
    <row r="26">
      <c r="A26" s="48" t="inlineStr">
        <is>
          <t>Daňově uznatelné náklady</t>
        </is>
      </c>
      <c r="B26" s="49">
        <f>ABS('Danovy vypocet'!C16)-'Danovy vypocet'!C18</f>
        <v/>
      </c>
    </row>
    <row r="27">
      <c r="A27" s="48" t="inlineStr">
        <is>
          <t>Daňově neuznatelné náklady</t>
        </is>
      </c>
      <c r="B27" s="49">
        <f>'Danovy vypocet'!C18</f>
        <v/>
      </c>
    </row>
  </sheetData>
  <mergeCells count="24">
    <mergeCell ref="A1:H1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3:H13"/>
    <mergeCell ref="A14:C14"/>
    <mergeCell ref="D14:H14"/>
    <mergeCell ref="A15:C15"/>
    <mergeCell ref="D15:H15"/>
    <mergeCell ref="A18:H18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2026-06-05T14:28:48Z</dcterms:created>
  <dcterms:modified xmlns:dcterms="http://purl.org/dc/terms/" xmlns:xsi="http://www.w3.org/2001/XMLSchema-instance" xsi:type="dcterms:W3CDTF">2026-06-05T14:28:48Z</dcterms:modified>
</cp:coreProperties>
</file>